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office-02/Downloads/"/>
    </mc:Choice>
  </mc:AlternateContent>
  <xr:revisionPtr revIDLastSave="0" documentId="8_{EDB69DEF-E04F-3B4C-B132-3664BF52DEA8}" xr6:coauthVersionLast="47" xr6:coauthVersionMax="47" xr10:uidLastSave="{00000000-0000-0000-0000-000000000000}"/>
  <bookViews>
    <workbookView xWindow="5760" yWindow="780" windowWidth="28800" windowHeight="18000" xr2:uid="{BDA92A88-9913-414D-9215-390A3CD2CC8A}"/>
  </bookViews>
  <sheets>
    <sheet name="DSCR Calculator" sheetId="1" r:id="rId1"/>
    <sheet name="SAMPLE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4" l="1"/>
  <c r="D27" i="4"/>
  <c r="D23" i="4"/>
  <c r="C8" i="4"/>
  <c r="C18" i="4" s="1"/>
  <c r="D30" i="4" s="1"/>
  <c r="D30" i="1"/>
  <c r="D26" i="1"/>
  <c r="D22" i="1"/>
  <c r="C7" i="1"/>
  <c r="C17" i="1" s="1"/>
  <c r="D29" i="1" s="1"/>
  <c r="D32" i="4" l="1"/>
  <c r="C16" i="4"/>
  <c r="D22" i="4" s="1"/>
  <c r="D24" i="4" s="1"/>
  <c r="C17" i="4"/>
  <c r="D26" i="4" s="1"/>
  <c r="D28" i="4" s="1"/>
  <c r="D31" i="1"/>
  <c r="C15" i="1"/>
  <c r="D21" i="1" s="1"/>
  <c r="D23" i="1" s="1"/>
  <c r="C16" i="1"/>
  <c r="D25" i="1" s="1"/>
  <c r="D27" i="1" s="1"/>
</calcChain>
</file>

<file path=xl/sharedStrings.xml><?xml version="1.0" encoding="utf-8"?>
<sst xmlns="http://schemas.openxmlformats.org/spreadsheetml/2006/main" count="67" uniqueCount="25">
  <si>
    <t>Interest Rate</t>
  </si>
  <si>
    <t>DSCR QUICK CALCULATOR</t>
  </si>
  <si>
    <t>Estimated Value</t>
  </si>
  <si>
    <t>Max Loan LTV</t>
  </si>
  <si>
    <t>Loan Based on LTV</t>
  </si>
  <si>
    <t>Monthly Property Taxes</t>
  </si>
  <si>
    <t>Monthly Insurance Cost</t>
  </si>
  <si>
    <t>Monthly HOA</t>
  </si>
  <si>
    <t>Monthly Rents</t>
  </si>
  <si>
    <t>Calculated Monthly Payments</t>
  </si>
  <si>
    <t>Interest-Only Loan</t>
  </si>
  <si>
    <t>30-Year Amortized Loan</t>
  </si>
  <si>
    <t>40-Year Amortized Loan</t>
  </si>
  <si>
    <t>DSCR Calculations</t>
  </si>
  <si>
    <t>Total Monthly Cost</t>
  </si>
  <si>
    <t>Rent</t>
  </si>
  <si>
    <t>DSCR</t>
  </si>
  <si>
    <t>Manually insert information</t>
  </si>
  <si>
    <t>Field calculated automatically. DO NOT CHANGE!</t>
  </si>
  <si>
    <t>Color Key</t>
  </si>
  <si>
    <t>Key Facts</t>
  </si>
  <si>
    <t>SAMPLE ONLY</t>
  </si>
  <si>
    <t>www.TheCashFlowCompany.com</t>
  </si>
  <si>
    <t>All rights reserved by The Cash Flow Company</t>
  </si>
  <si>
    <t>www.TheCFCoach.com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</si>
</sst>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164" formatCode="&quot;$&quot;#,##0.00"/>
    <numFmt numFmtId="165" formatCode="0.000"/>
  </numFmts>
  <fonts count="15" x14ac:knownFonts="1">
    <font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9" tint="0.79998168889431442"/>
      <name val="Calibri"/>
      <family val="2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1"/>
      <name val="Calibri (Body)"/>
    </font>
    <font>
      <b/>
      <sz val="20"/>
      <color theme="0"/>
      <name val="Calibri"/>
      <family val="2"/>
      <scheme val="minor"/>
    </font>
    <font>
      <b/>
      <sz val="48"/>
      <color theme="0"/>
      <name val="Calibri"/>
      <family val="2"/>
      <scheme val="minor"/>
    </font>
    <font>
      <b/>
      <sz val="48"/>
      <color rgb="FF46A50C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72"/>
      <color theme="0"/>
      <name val="Calibri"/>
      <family val="2"/>
      <scheme val="minor"/>
    </font>
    <font>
      <b/>
      <sz val="18"/>
      <color rgb="FF46A50C"/>
      <name val="Calibri"/>
      <family val="2"/>
    </font>
    <font>
      <b/>
      <sz val="18"/>
      <color theme="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6A50C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99176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5" fillId="2" borderId="12" xfId="0" applyFont="1" applyFill="1" applyBorder="1" applyAlignment="1">
      <alignment horizontal="center" wrapText="1"/>
    </xf>
    <xf numFmtId="0" fontId="5" fillId="2" borderId="13" xfId="0" applyFont="1" applyFill="1" applyBorder="1" applyAlignment="1">
      <alignment horizontal="center" wrapText="1"/>
    </xf>
    <xf numFmtId="0" fontId="5" fillId="2" borderId="14" xfId="0" applyFont="1" applyFill="1" applyBorder="1" applyAlignment="1">
      <alignment horizontal="center" wrapText="1"/>
    </xf>
    <xf numFmtId="164" fontId="4" fillId="2" borderId="0" xfId="0" applyNumberFormat="1" applyFont="1" applyFill="1" applyAlignment="1">
      <alignment horizontal="center"/>
    </xf>
    <xf numFmtId="0" fontId="5" fillId="2" borderId="19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7" fontId="4" fillId="7" borderId="19" xfId="0" applyNumberFormat="1" applyFont="1" applyFill="1" applyBorder="1" applyAlignment="1">
      <alignment horizontal="center"/>
    </xf>
    <xf numFmtId="7" fontId="4" fillId="7" borderId="20" xfId="0" applyNumberFormat="1" applyFont="1" applyFill="1" applyBorder="1" applyAlignment="1">
      <alignment horizontal="center"/>
    </xf>
    <xf numFmtId="10" fontId="4" fillId="7" borderId="19" xfId="0" applyNumberFormat="1" applyFont="1" applyFill="1" applyBorder="1" applyAlignment="1">
      <alignment horizontal="center"/>
    </xf>
    <xf numFmtId="7" fontId="4" fillId="6" borderId="19" xfId="0" applyNumberFormat="1" applyFont="1" applyFill="1" applyBorder="1" applyAlignment="1">
      <alignment horizontal="center"/>
    </xf>
    <xf numFmtId="10" fontId="4" fillId="7" borderId="21" xfId="0" applyNumberFormat="1" applyFont="1" applyFill="1" applyBorder="1" applyAlignment="1">
      <alignment horizontal="center"/>
    </xf>
    <xf numFmtId="7" fontId="4" fillId="7" borderId="21" xfId="0" applyNumberFormat="1" applyFont="1" applyFill="1" applyBorder="1" applyAlignment="1">
      <alignment horizontal="center"/>
    </xf>
    <xf numFmtId="7" fontId="4" fillId="7" borderId="11" xfId="0" applyNumberFormat="1" applyFont="1" applyFill="1" applyBorder="1" applyAlignment="1">
      <alignment horizontal="center"/>
    </xf>
    <xf numFmtId="164" fontId="4" fillId="6" borderId="7" xfId="0" applyNumberFormat="1" applyFont="1" applyFill="1" applyBorder="1" applyAlignment="1">
      <alignment horizontal="center"/>
    </xf>
    <xf numFmtId="164" fontId="4" fillId="6" borderId="11" xfId="0" applyNumberFormat="1" applyFont="1" applyFill="1" applyBorder="1" applyAlignment="1">
      <alignment horizontal="center"/>
    </xf>
    <xf numFmtId="0" fontId="3" fillId="3" borderId="16" xfId="0" applyFont="1" applyFill="1" applyBorder="1"/>
    <xf numFmtId="164" fontId="5" fillId="6" borderId="10" xfId="0" applyNumberFormat="1" applyFont="1" applyFill="1" applyBorder="1" applyAlignment="1">
      <alignment horizontal="center"/>
    </xf>
    <xf numFmtId="7" fontId="5" fillId="6" borderId="7" xfId="0" applyNumberFormat="1" applyFont="1" applyFill="1" applyBorder="1" applyAlignment="1">
      <alignment horizontal="center" wrapText="1"/>
    </xf>
    <xf numFmtId="165" fontId="5" fillId="6" borderId="7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4" fillId="2" borderId="17" xfId="0" applyFont="1" applyFill="1" applyBorder="1"/>
    <xf numFmtId="0" fontId="1" fillId="2" borderId="0" xfId="0" applyFont="1" applyFill="1" applyAlignment="1">
      <alignment horizontal="center" wrapText="1"/>
    </xf>
    <xf numFmtId="164" fontId="6" fillId="2" borderId="17" xfId="0" applyNumberFormat="1" applyFont="1" applyFill="1" applyBorder="1"/>
    <xf numFmtId="0" fontId="6" fillId="2" borderId="17" xfId="0" applyFont="1" applyFill="1" applyBorder="1"/>
    <xf numFmtId="0" fontId="3" fillId="3" borderId="4" xfId="0" applyFont="1" applyFill="1" applyBorder="1"/>
    <xf numFmtId="7" fontId="4" fillId="2" borderId="0" xfId="0" applyNumberFormat="1" applyFont="1" applyFill="1" applyAlignment="1">
      <alignment horizontal="center"/>
    </xf>
    <xf numFmtId="0" fontId="3" fillId="3" borderId="1" xfId="0" applyFont="1" applyFill="1" applyBorder="1"/>
    <xf numFmtId="0" fontId="3" fillId="3" borderId="15" xfId="0" applyFont="1" applyFill="1" applyBorder="1"/>
    <xf numFmtId="0" fontId="4" fillId="7" borderId="7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0" xfId="0" applyFont="1" applyFill="1"/>
    <xf numFmtId="0" fontId="6" fillId="2" borderId="16" xfId="0" applyFont="1" applyFill="1" applyBorder="1"/>
    <xf numFmtId="164" fontId="5" fillId="6" borderId="7" xfId="0" applyNumberFormat="1" applyFont="1" applyFill="1" applyBorder="1" applyAlignment="1">
      <alignment horizontal="center" wrapText="1"/>
    </xf>
    <xf numFmtId="0" fontId="8" fillId="4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wrapText="1"/>
    </xf>
    <xf numFmtId="0" fontId="8" fillId="2" borderId="0" xfId="0" applyFont="1" applyFill="1" applyAlignment="1">
      <alignment wrapText="1"/>
    </xf>
    <xf numFmtId="0" fontId="3" fillId="3" borderId="3" xfId="0" applyFont="1" applyFill="1" applyBorder="1"/>
    <xf numFmtId="0" fontId="1" fillId="0" borderId="0" xfId="0" applyFont="1"/>
    <xf numFmtId="0" fontId="6" fillId="4" borderId="5" xfId="0" applyFont="1" applyFill="1" applyBorder="1"/>
    <xf numFmtId="0" fontId="6" fillId="4" borderId="15" xfId="0" applyFont="1" applyFill="1" applyBorder="1"/>
    <xf numFmtId="0" fontId="6" fillId="4" borderId="6" xfId="0" applyFont="1" applyFill="1" applyBorder="1"/>
    <xf numFmtId="0" fontId="8" fillId="2" borderId="16" xfId="0" applyFont="1" applyFill="1" applyBorder="1" applyAlignment="1">
      <alignment wrapText="1"/>
    </xf>
    <xf numFmtId="0" fontId="0" fillId="2" borderId="16" xfId="0" applyFill="1" applyBorder="1"/>
    <xf numFmtId="0" fontId="0" fillId="2" borderId="0" xfId="0" applyFill="1"/>
    <xf numFmtId="0" fontId="0" fillId="2" borderId="17" xfId="0" applyFill="1" applyBorder="1"/>
    <xf numFmtId="0" fontId="2" fillId="0" borderId="16" xfId="0" applyFont="1" applyBorder="1"/>
    <xf numFmtId="0" fontId="13" fillId="2" borderId="0" xfId="0" applyFont="1" applyFill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17" xfId="0" applyFont="1" applyFill="1" applyBorder="1" applyAlignment="1">
      <alignment horizontal="center" wrapText="1"/>
    </xf>
    <xf numFmtId="164" fontId="5" fillId="2" borderId="0" xfId="0" applyNumberFormat="1" applyFont="1" applyFill="1" applyAlignment="1">
      <alignment horizontal="center"/>
    </xf>
    <xf numFmtId="164" fontId="5" fillId="2" borderId="17" xfId="0" applyNumberFormat="1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 wrapText="1"/>
    </xf>
    <xf numFmtId="0" fontId="8" fillId="4" borderId="6" xfId="0" applyFont="1" applyFill="1" applyBorder="1" applyAlignment="1">
      <alignment horizontal="center" wrapText="1"/>
    </xf>
    <xf numFmtId="164" fontId="6" fillId="2" borderId="16" xfId="0" applyNumberFormat="1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1" fillId="2" borderId="17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164" fontId="5" fillId="2" borderId="0" xfId="0" applyNumberFormat="1" applyFont="1" applyFill="1" applyAlignment="1">
      <alignment horizontal="center" wrapText="1"/>
    </xf>
    <xf numFmtId="0" fontId="12" fillId="5" borderId="5" xfId="0" applyFont="1" applyFill="1" applyBorder="1" applyAlignment="1">
      <alignment horizontal="center"/>
    </xf>
    <xf numFmtId="0" fontId="12" fillId="5" borderId="15" xfId="0" applyFont="1" applyFill="1" applyBorder="1" applyAlignment="1">
      <alignment horizontal="center"/>
    </xf>
    <xf numFmtId="0" fontId="12" fillId="5" borderId="6" xfId="0" applyFont="1" applyFill="1" applyBorder="1" applyAlignment="1">
      <alignment horizontal="center"/>
    </xf>
    <xf numFmtId="0" fontId="14" fillId="3" borderId="16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6A50C"/>
      <color rgb="FFF99176"/>
      <color rgb="FFFFA6A8"/>
      <color rgb="FFFE49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1031652</xdr:colOff>
      <xdr:row>34</xdr:row>
      <xdr:rowOff>25400</xdr:rowOff>
    </xdr:from>
    <xdr:to>
      <xdr:col>5</xdr:col>
      <xdr:colOff>326836</xdr:colOff>
      <xdr:row>38</xdr:row>
      <xdr:rowOff>76200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1135EF3-B296-617D-DC46-AFBDD2ECDC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2052" y="10134600"/>
          <a:ext cx="3041684" cy="965200"/>
        </a:xfrm>
        <a:prstGeom prst="rect">
          <a:avLst/>
        </a:prstGeom>
      </xdr:spPr>
    </xdr:pic>
    <xdr:clientData/>
  </xdr:twoCellAnchor>
  <xdr:twoCellAnchor editAs="oneCell">
    <xdr:from>
      <xdr:col>2</xdr:col>
      <xdr:colOff>1244600</xdr:colOff>
      <xdr:row>38</xdr:row>
      <xdr:rowOff>88900</xdr:rowOff>
    </xdr:from>
    <xdr:to>
      <xdr:col>5</xdr:col>
      <xdr:colOff>152400</xdr:colOff>
      <xdr:row>48</xdr:row>
      <xdr:rowOff>63500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36BAE22-C7C1-3FDE-F6CF-89CFFEA67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45000" y="11112500"/>
          <a:ext cx="2654300" cy="2654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1092200</xdr:colOff>
      <xdr:row>39</xdr:row>
      <xdr:rowOff>152400</xdr:rowOff>
    </xdr:from>
    <xdr:to>
      <xdr:col>5</xdr:col>
      <xdr:colOff>825500</xdr:colOff>
      <xdr:row>49</xdr:row>
      <xdr:rowOff>127000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D12B64D-ABBC-2140-A623-416D033CA0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92600" y="12357100"/>
          <a:ext cx="2654300" cy="2654300"/>
        </a:xfrm>
        <a:prstGeom prst="rect">
          <a:avLst/>
        </a:prstGeom>
      </xdr:spPr>
    </xdr:pic>
    <xdr:clientData/>
  </xdr:twoCellAnchor>
  <xdr:twoCellAnchor editAs="oneCell">
    <xdr:from>
      <xdr:col>2</xdr:col>
      <xdr:colOff>774700</xdr:colOff>
      <xdr:row>35</xdr:row>
      <xdr:rowOff>114300</xdr:rowOff>
    </xdr:from>
    <xdr:to>
      <xdr:col>5</xdr:col>
      <xdr:colOff>895384</xdr:colOff>
      <xdr:row>39</xdr:row>
      <xdr:rowOff>165100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A68F11D-52B5-9C4C-809C-28DABE659F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5100" y="11404600"/>
          <a:ext cx="3041684" cy="965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31F7E-6AE9-7847-890C-E96696A2B77E}">
  <sheetPr>
    <pageSetUpPr fitToPage="1"/>
  </sheetPr>
  <dimension ref="A1:I50"/>
  <sheetViews>
    <sheetView tabSelected="1" topLeftCell="B1" zoomScaleNormal="100" workbookViewId="0">
      <pane ySplit="2" topLeftCell="A27" activePane="bottomLeft" state="frozen"/>
      <selection pane="bottomLeft" activeCell="I36" sqref="I36"/>
    </sheetView>
  </sheetViews>
  <sheetFormatPr baseColWidth="10" defaultRowHeight="16" x14ac:dyDescent="0.2"/>
  <cols>
    <col min="1" max="1" width="3" customWidth="1"/>
    <col min="2" max="2" width="39" customWidth="1"/>
    <col min="3" max="3" width="26.1640625" customWidth="1"/>
    <col min="4" max="4" width="18.5" customWidth="1"/>
    <col min="5" max="5" width="4.5" customWidth="1"/>
    <col min="6" max="6" width="56.1640625" bestFit="1" customWidth="1"/>
    <col min="7" max="7" width="4.5" customWidth="1"/>
    <col min="8" max="8" width="3" customWidth="1"/>
  </cols>
  <sheetData>
    <row r="1" spans="1:8" ht="63" customHeight="1" x14ac:dyDescent="0.2">
      <c r="A1" s="49" t="s">
        <v>1</v>
      </c>
      <c r="B1" s="50"/>
      <c r="C1" s="50"/>
      <c r="D1" s="50"/>
      <c r="E1" s="50"/>
      <c r="F1" s="50"/>
      <c r="G1" s="50"/>
      <c r="H1" s="51"/>
    </row>
    <row r="2" spans="1:8" ht="17" thickBot="1" x14ac:dyDescent="0.25">
      <c r="A2" s="52"/>
      <c r="B2" s="53"/>
      <c r="C2" s="53"/>
      <c r="D2" s="53"/>
      <c r="E2" s="53"/>
      <c r="F2" s="53"/>
      <c r="G2" s="53"/>
      <c r="H2" s="54"/>
    </row>
    <row r="3" spans="1:8" ht="17" customHeight="1" thickBot="1" x14ac:dyDescent="0.25">
      <c r="A3" s="68"/>
      <c r="B3" s="69"/>
      <c r="C3" s="69"/>
      <c r="D3" s="69"/>
      <c r="E3" s="69"/>
      <c r="F3" s="69"/>
      <c r="G3" s="69"/>
      <c r="H3" s="70"/>
    </row>
    <row r="4" spans="1:8" ht="28" customHeight="1" thickBot="1" x14ac:dyDescent="0.35">
      <c r="A4" s="74"/>
      <c r="B4" s="62" t="s">
        <v>20</v>
      </c>
      <c r="C4" s="63"/>
      <c r="D4" s="20"/>
      <c r="E4" s="20"/>
      <c r="F4" s="20"/>
      <c r="G4" s="20"/>
      <c r="H4" s="75"/>
    </row>
    <row r="5" spans="1:8" ht="27" thickBot="1" x14ac:dyDescent="0.35">
      <c r="A5" s="74"/>
      <c r="B5" s="1" t="s">
        <v>2</v>
      </c>
      <c r="C5" s="8">
        <v>0</v>
      </c>
      <c r="D5" s="76"/>
      <c r="E5" s="20"/>
      <c r="F5" s="20"/>
      <c r="G5" s="20"/>
      <c r="H5" s="75"/>
    </row>
    <row r="6" spans="1:8" ht="27" thickBot="1" x14ac:dyDescent="0.35">
      <c r="A6" s="74"/>
      <c r="B6" s="2" t="s">
        <v>3</v>
      </c>
      <c r="C6" s="9">
        <v>0</v>
      </c>
      <c r="D6" s="76"/>
      <c r="E6" s="27"/>
      <c r="F6" s="28"/>
      <c r="G6" s="55"/>
      <c r="H6" s="75"/>
    </row>
    <row r="7" spans="1:8" ht="27" thickBot="1" x14ac:dyDescent="0.35">
      <c r="A7" s="74"/>
      <c r="B7" s="2" t="s">
        <v>4</v>
      </c>
      <c r="C7" s="10">
        <f>C5*C6</f>
        <v>0</v>
      </c>
      <c r="D7" s="76"/>
      <c r="E7" s="16"/>
      <c r="F7" s="35" t="s">
        <v>19</v>
      </c>
      <c r="G7" s="56"/>
      <c r="H7" s="75"/>
    </row>
    <row r="8" spans="1:8" ht="27" thickBot="1" x14ac:dyDescent="0.35">
      <c r="A8" s="74"/>
      <c r="B8" s="2" t="s">
        <v>0</v>
      </c>
      <c r="C8" s="11">
        <v>0</v>
      </c>
      <c r="D8" s="76"/>
      <c r="E8" s="16"/>
      <c r="F8" s="29" t="s">
        <v>17</v>
      </c>
      <c r="G8" s="56"/>
      <c r="H8" s="75"/>
    </row>
    <row r="9" spans="1:8" ht="27" thickBot="1" x14ac:dyDescent="0.35">
      <c r="A9" s="74"/>
      <c r="B9" s="2" t="s">
        <v>5</v>
      </c>
      <c r="C9" s="12">
        <v>0</v>
      </c>
      <c r="D9" s="76"/>
      <c r="E9" s="16"/>
      <c r="F9" s="30" t="s">
        <v>18</v>
      </c>
      <c r="G9" s="56"/>
      <c r="H9" s="75"/>
    </row>
    <row r="10" spans="1:8" ht="27" thickBot="1" x14ac:dyDescent="0.35">
      <c r="A10" s="74"/>
      <c r="B10" s="2" t="s">
        <v>6</v>
      </c>
      <c r="C10" s="12">
        <v>0</v>
      </c>
      <c r="D10" s="76"/>
      <c r="E10" s="38"/>
      <c r="F10" s="25"/>
      <c r="G10" s="57"/>
      <c r="H10" s="75"/>
    </row>
    <row r="11" spans="1:8" ht="26" x14ac:dyDescent="0.3">
      <c r="A11" s="74"/>
      <c r="B11" s="5" t="s">
        <v>7</v>
      </c>
      <c r="C11" s="7">
        <v>0</v>
      </c>
      <c r="D11" s="26"/>
      <c r="E11" s="26"/>
      <c r="F11" s="20"/>
      <c r="G11" s="20"/>
      <c r="H11" s="21"/>
    </row>
    <row r="12" spans="1:8" ht="27" thickBot="1" x14ac:dyDescent="0.35">
      <c r="A12" s="74"/>
      <c r="B12" s="3" t="s">
        <v>8</v>
      </c>
      <c r="C12" s="13">
        <v>0</v>
      </c>
      <c r="D12" s="26"/>
      <c r="E12" s="26"/>
      <c r="F12" s="20"/>
      <c r="G12" s="20"/>
      <c r="H12" s="21"/>
    </row>
    <row r="13" spans="1:8" ht="16" customHeight="1" thickBot="1" x14ac:dyDescent="0.3">
      <c r="A13" s="71"/>
      <c r="B13" s="72"/>
      <c r="C13" s="72"/>
      <c r="D13" s="72"/>
      <c r="E13" s="72"/>
      <c r="F13" s="72"/>
      <c r="G13" s="72"/>
      <c r="H13" s="73"/>
    </row>
    <row r="14" spans="1:8" ht="27" thickBot="1" x14ac:dyDescent="0.35">
      <c r="A14" s="64"/>
      <c r="B14" s="62" t="s">
        <v>9</v>
      </c>
      <c r="C14" s="63"/>
      <c r="D14" s="22"/>
      <c r="E14" s="22"/>
      <c r="F14" s="20"/>
      <c r="G14" s="20"/>
      <c r="H14" s="23"/>
    </row>
    <row r="15" spans="1:8" ht="23" customHeight="1" thickBot="1" x14ac:dyDescent="0.35">
      <c r="A15" s="64"/>
      <c r="B15" s="6" t="s">
        <v>10</v>
      </c>
      <c r="C15" s="14">
        <f>C7*C8/12</f>
        <v>0</v>
      </c>
      <c r="D15" s="4"/>
      <c r="E15" s="4"/>
      <c r="F15" s="20"/>
      <c r="G15" s="20"/>
      <c r="H15" s="24"/>
    </row>
    <row r="16" spans="1:8" ht="23" customHeight="1" thickBot="1" x14ac:dyDescent="0.35">
      <c r="A16" s="64"/>
      <c r="B16" s="6" t="s">
        <v>11</v>
      </c>
      <c r="C16" s="14">
        <f>+PMT(C8/12,360,-C7)</f>
        <v>0</v>
      </c>
      <c r="D16" s="4"/>
      <c r="E16" s="4"/>
      <c r="F16" s="20"/>
      <c r="G16" s="20"/>
      <c r="H16" s="24"/>
    </row>
    <row r="17" spans="1:8" ht="27" thickBot="1" x14ac:dyDescent="0.35">
      <c r="A17" s="64"/>
      <c r="B17" s="6" t="s">
        <v>12</v>
      </c>
      <c r="C17" s="15">
        <f>PMT(C8/12,480,-C7)</f>
        <v>0</v>
      </c>
      <c r="D17" s="4"/>
      <c r="E17" s="4"/>
      <c r="F17" s="20"/>
      <c r="G17" s="20"/>
      <c r="H17" s="24"/>
    </row>
    <row r="18" spans="1:8" ht="16" customHeight="1" thickBot="1" x14ac:dyDescent="0.35">
      <c r="A18" s="64"/>
      <c r="B18" s="65"/>
      <c r="C18" s="65"/>
      <c r="D18" s="65"/>
      <c r="E18" s="65"/>
      <c r="F18" s="65"/>
      <c r="G18" s="65"/>
      <c r="H18" s="66"/>
    </row>
    <row r="19" spans="1:8" ht="28" customHeight="1" x14ac:dyDescent="0.3">
      <c r="A19" s="64"/>
      <c r="B19" s="88" t="s">
        <v>13</v>
      </c>
      <c r="C19" s="89"/>
      <c r="D19" s="90"/>
      <c r="E19" s="100"/>
      <c r="F19" s="101"/>
      <c r="G19" s="58"/>
      <c r="H19" s="59"/>
    </row>
    <row r="20" spans="1:8" ht="10" customHeight="1" thickBot="1" x14ac:dyDescent="0.3">
      <c r="A20" s="64"/>
      <c r="B20" s="91"/>
      <c r="C20" s="92"/>
      <c r="D20" s="93"/>
      <c r="E20" s="83"/>
      <c r="F20" s="84"/>
      <c r="G20" s="58"/>
      <c r="H20" s="59"/>
    </row>
    <row r="21" spans="1:8" ht="23" customHeight="1" thickBot="1" x14ac:dyDescent="0.3">
      <c r="A21" s="64"/>
      <c r="B21" s="97" t="s">
        <v>10</v>
      </c>
      <c r="C21" s="36" t="s">
        <v>14</v>
      </c>
      <c r="D21" s="34">
        <f>C15+C9+C10+C11</f>
        <v>0</v>
      </c>
      <c r="E21" s="102"/>
      <c r="F21" s="102"/>
      <c r="G21" s="58"/>
      <c r="H21" s="59"/>
    </row>
    <row r="22" spans="1:8" ht="23" customHeight="1" thickBot="1" x14ac:dyDescent="0.3">
      <c r="A22" s="64"/>
      <c r="B22" s="98"/>
      <c r="C22" s="36" t="s">
        <v>15</v>
      </c>
      <c r="D22" s="18">
        <f>C12</f>
        <v>0</v>
      </c>
      <c r="E22" s="102"/>
      <c r="F22" s="102"/>
      <c r="G22" s="58"/>
      <c r="H22" s="59"/>
    </row>
    <row r="23" spans="1:8" ht="23" customHeight="1" thickBot="1" x14ac:dyDescent="0.3">
      <c r="A23" s="64"/>
      <c r="B23" s="99"/>
      <c r="C23" s="36" t="s">
        <v>16</v>
      </c>
      <c r="D23" s="19" t="e">
        <f>D22/D21</f>
        <v>#DIV/0!</v>
      </c>
      <c r="E23" s="102"/>
      <c r="F23" s="102"/>
      <c r="G23" s="58"/>
      <c r="H23" s="59"/>
    </row>
    <row r="24" spans="1:8" ht="11" customHeight="1" thickBot="1" x14ac:dyDescent="0.3">
      <c r="A24" s="33"/>
      <c r="B24" s="40"/>
      <c r="C24" s="41"/>
      <c r="D24" s="42"/>
      <c r="E24" s="102"/>
      <c r="F24" s="102"/>
      <c r="G24" s="32"/>
      <c r="H24" s="24"/>
    </row>
    <row r="25" spans="1:8" ht="23" customHeight="1" thickBot="1" x14ac:dyDescent="0.3">
      <c r="A25" s="67"/>
      <c r="B25" s="94" t="s">
        <v>11</v>
      </c>
      <c r="C25" s="36" t="s">
        <v>14</v>
      </c>
      <c r="D25" s="17">
        <f>C16+C9+C10+C11</f>
        <v>0</v>
      </c>
      <c r="E25" s="102"/>
      <c r="F25" s="102"/>
      <c r="G25" s="60"/>
      <c r="H25" s="61"/>
    </row>
    <row r="26" spans="1:8" ht="23" customHeight="1" thickBot="1" x14ac:dyDescent="0.3">
      <c r="A26" s="67"/>
      <c r="B26" s="95"/>
      <c r="C26" s="36" t="s">
        <v>15</v>
      </c>
      <c r="D26" s="18">
        <f>C12</f>
        <v>0</v>
      </c>
      <c r="E26" s="102"/>
      <c r="F26" s="102"/>
      <c r="G26" s="60"/>
      <c r="H26" s="61"/>
    </row>
    <row r="27" spans="1:8" ht="23" customHeight="1" thickBot="1" x14ac:dyDescent="0.3">
      <c r="A27" s="67"/>
      <c r="B27" s="96"/>
      <c r="C27" s="36" t="s">
        <v>16</v>
      </c>
      <c r="D27" s="19" t="e">
        <f>D26/D25</f>
        <v>#DIV/0!</v>
      </c>
      <c r="E27" s="102"/>
      <c r="F27" s="102"/>
      <c r="G27" s="60"/>
      <c r="H27" s="61"/>
    </row>
    <row r="28" spans="1:8" ht="11" customHeight="1" thickBot="1" x14ac:dyDescent="0.3">
      <c r="A28" s="33"/>
      <c r="B28" s="85"/>
      <c r="C28" s="86"/>
      <c r="D28" s="87"/>
      <c r="E28" s="102"/>
      <c r="F28" s="102"/>
      <c r="G28" s="32"/>
      <c r="H28" s="24"/>
    </row>
    <row r="29" spans="1:8" ht="22" customHeight="1" thickBot="1" x14ac:dyDescent="0.3">
      <c r="A29" s="67"/>
      <c r="B29" s="94" t="s">
        <v>12</v>
      </c>
      <c r="C29" s="36" t="s">
        <v>14</v>
      </c>
      <c r="D29" s="17">
        <f>C17+C9+C10+C11</f>
        <v>0</v>
      </c>
      <c r="E29" s="102"/>
      <c r="F29" s="102"/>
      <c r="G29" s="60"/>
      <c r="H29" s="61"/>
    </row>
    <row r="30" spans="1:8" ht="23" customHeight="1" thickBot="1" x14ac:dyDescent="0.3">
      <c r="A30" s="67"/>
      <c r="B30" s="95"/>
      <c r="C30" s="36" t="s">
        <v>15</v>
      </c>
      <c r="D30" s="18">
        <f>C12</f>
        <v>0</v>
      </c>
      <c r="E30" s="102"/>
      <c r="F30" s="102"/>
      <c r="G30" s="60"/>
      <c r="H30" s="61"/>
    </row>
    <row r="31" spans="1:8" ht="23" customHeight="1" thickBot="1" x14ac:dyDescent="0.3">
      <c r="A31" s="67"/>
      <c r="B31" s="96"/>
      <c r="C31" s="36" t="s">
        <v>16</v>
      </c>
      <c r="D31" s="19" t="e">
        <f>D30/D29</f>
        <v>#DIV/0!</v>
      </c>
      <c r="E31" s="102"/>
      <c r="F31" s="102"/>
      <c r="G31" s="60"/>
      <c r="H31" s="61"/>
    </row>
    <row r="32" spans="1:8" ht="21" x14ac:dyDescent="0.25">
      <c r="A32" s="31"/>
      <c r="B32" s="81"/>
      <c r="C32" s="81"/>
      <c r="D32" s="81"/>
      <c r="E32" s="81"/>
      <c r="F32" s="81"/>
      <c r="G32" s="81"/>
      <c r="H32" s="82"/>
    </row>
    <row r="33" spans="1:9" ht="21" x14ac:dyDescent="0.25">
      <c r="A33" s="78"/>
      <c r="B33" s="79"/>
      <c r="C33" s="79"/>
      <c r="D33" s="79"/>
      <c r="E33" s="79"/>
      <c r="F33" s="79"/>
      <c r="G33" s="79"/>
      <c r="H33" s="80"/>
    </row>
    <row r="34" spans="1:9" x14ac:dyDescent="0.2">
      <c r="A34" s="44"/>
      <c r="B34" s="45"/>
      <c r="C34" s="45"/>
      <c r="D34" s="45"/>
      <c r="E34" s="45"/>
      <c r="F34" s="45"/>
      <c r="G34" s="45"/>
      <c r="H34" s="46"/>
    </row>
    <row r="35" spans="1:9" x14ac:dyDescent="0.2">
      <c r="A35" s="44"/>
      <c r="B35" s="45"/>
      <c r="C35" s="45"/>
      <c r="D35" s="45"/>
      <c r="E35" s="45"/>
      <c r="F35" s="45"/>
      <c r="G35" s="45"/>
      <c r="H35" s="46"/>
    </row>
    <row r="36" spans="1:9" ht="24" x14ac:dyDescent="0.3">
      <c r="A36" s="44"/>
      <c r="B36" s="45"/>
      <c r="C36" s="45"/>
      <c r="D36" s="45"/>
      <c r="E36" s="45"/>
      <c r="F36" s="45"/>
      <c r="G36" s="45"/>
      <c r="H36" s="45"/>
      <c r="I36" s="47"/>
    </row>
    <row r="37" spans="1:9" x14ac:dyDescent="0.2">
      <c r="A37" s="44"/>
      <c r="B37" s="45"/>
      <c r="C37" s="45"/>
      <c r="D37" s="45"/>
      <c r="E37" s="45"/>
      <c r="F37" s="45"/>
      <c r="G37" s="45"/>
      <c r="H37" s="46"/>
    </row>
    <row r="38" spans="1:9" x14ac:dyDescent="0.2">
      <c r="A38" s="44"/>
      <c r="B38" s="45"/>
      <c r="C38" s="45"/>
      <c r="D38" s="45"/>
      <c r="E38" s="45"/>
      <c r="F38" s="45"/>
      <c r="G38" s="45"/>
      <c r="H38" s="46"/>
    </row>
    <row r="39" spans="1:9" x14ac:dyDescent="0.2">
      <c r="A39" s="44"/>
      <c r="B39" s="45"/>
      <c r="C39" s="45"/>
      <c r="D39" s="45"/>
      <c r="E39" s="45"/>
      <c r="F39" s="45"/>
      <c r="G39" s="45"/>
      <c r="H39" s="46"/>
    </row>
    <row r="40" spans="1:9" ht="24" x14ac:dyDescent="0.3">
      <c r="A40" s="77" t="s">
        <v>22</v>
      </c>
      <c r="B40" s="77"/>
      <c r="C40" s="77"/>
      <c r="D40" s="77"/>
      <c r="E40" s="77"/>
      <c r="F40" s="77"/>
      <c r="G40" s="77"/>
      <c r="H40" s="46"/>
    </row>
    <row r="41" spans="1:9" ht="24" x14ac:dyDescent="0.3">
      <c r="A41" s="48"/>
      <c r="B41" s="48"/>
      <c r="C41" s="48"/>
      <c r="D41" s="48"/>
      <c r="E41" s="48"/>
      <c r="F41" s="48"/>
      <c r="G41" s="48"/>
      <c r="H41" s="46"/>
    </row>
    <row r="42" spans="1:9" ht="24" x14ac:dyDescent="0.3">
      <c r="A42" s="48"/>
      <c r="B42" s="48"/>
      <c r="C42" s="48"/>
      <c r="D42" s="48"/>
      <c r="E42" s="48"/>
      <c r="F42" s="48"/>
      <c r="G42" s="48"/>
      <c r="H42" s="46"/>
    </row>
    <row r="43" spans="1:9" ht="24" x14ac:dyDescent="0.3">
      <c r="A43" s="48"/>
      <c r="B43" s="48"/>
      <c r="C43" s="48"/>
      <c r="D43" s="48"/>
      <c r="E43" s="48"/>
      <c r="F43" s="48"/>
      <c r="G43" s="48"/>
      <c r="H43" s="46"/>
    </row>
    <row r="44" spans="1:9" ht="24" x14ac:dyDescent="0.3">
      <c r="A44" s="48"/>
      <c r="B44" s="48"/>
      <c r="C44" s="48"/>
      <c r="D44" s="48"/>
      <c r="E44" s="48"/>
      <c r="F44" s="48"/>
      <c r="G44" s="48"/>
      <c r="H44" s="46"/>
    </row>
    <row r="45" spans="1:9" ht="24" x14ac:dyDescent="0.3">
      <c r="A45" s="48"/>
      <c r="B45" s="48"/>
      <c r="C45" s="48"/>
      <c r="D45" s="48"/>
      <c r="E45" s="48"/>
      <c r="F45" s="48"/>
      <c r="G45" s="48"/>
      <c r="H45" s="46"/>
    </row>
    <row r="46" spans="1:9" ht="24" x14ac:dyDescent="0.3">
      <c r="A46" s="48"/>
      <c r="B46" s="48"/>
      <c r="C46" s="48"/>
      <c r="D46" s="48"/>
      <c r="E46" s="48"/>
      <c r="F46" s="48"/>
      <c r="G46" s="48"/>
      <c r="H46" s="46"/>
    </row>
    <row r="47" spans="1:9" ht="24" x14ac:dyDescent="0.3">
      <c r="A47" s="77" t="s">
        <v>24</v>
      </c>
      <c r="B47" s="77"/>
      <c r="C47" s="77"/>
      <c r="D47" s="77"/>
      <c r="E47" s="77"/>
      <c r="F47" s="77"/>
      <c r="G47" s="77"/>
      <c r="H47" s="46"/>
    </row>
    <row r="48" spans="1:9" ht="3" customHeight="1" x14ac:dyDescent="0.2">
      <c r="A48" s="44"/>
      <c r="B48" s="45"/>
      <c r="C48" s="45"/>
      <c r="D48" s="45"/>
      <c r="E48" s="45"/>
      <c r="F48" s="45"/>
      <c r="G48" s="45"/>
      <c r="H48" s="46"/>
    </row>
    <row r="49" spans="1:8" ht="25" customHeight="1" x14ac:dyDescent="0.2">
      <c r="A49" s="106" t="s">
        <v>23</v>
      </c>
      <c r="B49" s="107"/>
      <c r="C49" s="107"/>
      <c r="D49" s="107"/>
      <c r="E49" s="107"/>
      <c r="F49" s="107"/>
      <c r="G49" s="107"/>
      <c r="H49" s="108"/>
    </row>
    <row r="50" spans="1:8" ht="17" customHeight="1" thickBot="1" x14ac:dyDescent="0.25">
      <c r="A50" s="109"/>
      <c r="B50" s="110"/>
      <c r="C50" s="110"/>
      <c r="D50" s="110"/>
      <c r="E50" s="110"/>
      <c r="F50" s="110"/>
      <c r="G50" s="110"/>
      <c r="H50" s="111"/>
    </row>
  </sheetData>
  <mergeCells count="29">
    <mergeCell ref="E20:F20"/>
    <mergeCell ref="B28:D28"/>
    <mergeCell ref="B19:D20"/>
    <mergeCell ref="B25:B27"/>
    <mergeCell ref="B29:B31"/>
    <mergeCell ref="B21:B23"/>
    <mergeCell ref="E19:F19"/>
    <mergeCell ref="E21:F31"/>
    <mergeCell ref="A49:H50"/>
    <mergeCell ref="A40:G40"/>
    <mergeCell ref="A47:G47"/>
    <mergeCell ref="A33:H33"/>
    <mergeCell ref="B32:H32"/>
    <mergeCell ref="A1:H2"/>
    <mergeCell ref="G6:G10"/>
    <mergeCell ref="G19:H23"/>
    <mergeCell ref="G25:H27"/>
    <mergeCell ref="G29:H31"/>
    <mergeCell ref="B4:C4"/>
    <mergeCell ref="A14:A23"/>
    <mergeCell ref="B18:H18"/>
    <mergeCell ref="A25:A27"/>
    <mergeCell ref="A3:H3"/>
    <mergeCell ref="A13:H13"/>
    <mergeCell ref="A4:A12"/>
    <mergeCell ref="H4:H10"/>
    <mergeCell ref="D5:D10"/>
    <mergeCell ref="B14:C14"/>
    <mergeCell ref="A29:A31"/>
  </mergeCells>
  <pageMargins left="0.7" right="0.7" top="0.75" bottom="0.75" header="0.3" footer="0.3"/>
  <pageSetup scale="44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1A784-8C35-3945-A400-2A642C3B91FE}">
  <dimension ref="A1:I51"/>
  <sheetViews>
    <sheetView topLeftCell="A32" workbookViewId="0">
      <selection activeCell="A50" sqref="A50:H51"/>
    </sheetView>
  </sheetViews>
  <sheetFormatPr baseColWidth="10" defaultRowHeight="16" x14ac:dyDescent="0.2"/>
  <cols>
    <col min="1" max="1" width="3" customWidth="1"/>
    <col min="2" max="2" width="39" customWidth="1"/>
    <col min="3" max="3" width="23.33203125" bestFit="1" customWidth="1"/>
    <col min="4" max="4" width="11" bestFit="1" customWidth="1"/>
    <col min="5" max="5" width="4" customWidth="1"/>
    <col min="6" max="6" width="56.1640625" bestFit="1" customWidth="1"/>
    <col min="7" max="7" width="4.5" customWidth="1"/>
    <col min="8" max="8" width="3" customWidth="1"/>
  </cols>
  <sheetData>
    <row r="1" spans="1:8" ht="93" thickBot="1" x14ac:dyDescent="1.05">
      <c r="A1" s="103" t="s">
        <v>21</v>
      </c>
      <c r="B1" s="104"/>
      <c r="C1" s="104"/>
      <c r="D1" s="104"/>
      <c r="E1" s="104"/>
      <c r="F1" s="104"/>
      <c r="G1" s="104"/>
      <c r="H1" s="105"/>
    </row>
    <row r="2" spans="1:8" ht="63" customHeight="1" x14ac:dyDescent="0.2">
      <c r="A2" s="49" t="s">
        <v>1</v>
      </c>
      <c r="B2" s="50"/>
      <c r="C2" s="50"/>
      <c r="D2" s="50"/>
      <c r="E2" s="50"/>
      <c r="F2" s="50"/>
      <c r="G2" s="50"/>
      <c r="H2" s="51"/>
    </row>
    <row r="3" spans="1:8" ht="17" thickBot="1" x14ac:dyDescent="0.25">
      <c r="A3" s="52"/>
      <c r="B3" s="53"/>
      <c r="C3" s="53"/>
      <c r="D3" s="53"/>
      <c r="E3" s="53"/>
      <c r="F3" s="53"/>
      <c r="G3" s="53"/>
      <c r="H3" s="54"/>
    </row>
    <row r="4" spans="1:8" ht="17" customHeight="1" thickBot="1" x14ac:dyDescent="0.25">
      <c r="A4" s="68"/>
      <c r="B4" s="69"/>
      <c r="C4" s="69"/>
      <c r="D4" s="69"/>
      <c r="E4" s="69"/>
      <c r="F4" s="69"/>
      <c r="G4" s="69"/>
      <c r="H4" s="70"/>
    </row>
    <row r="5" spans="1:8" ht="28" customHeight="1" thickBot="1" x14ac:dyDescent="0.35">
      <c r="A5" s="74"/>
      <c r="B5" s="62" t="s">
        <v>20</v>
      </c>
      <c r="C5" s="63"/>
      <c r="D5" s="20"/>
      <c r="E5" s="20"/>
      <c r="F5" s="20"/>
      <c r="G5" s="20"/>
      <c r="H5" s="75"/>
    </row>
    <row r="6" spans="1:8" ht="27" thickBot="1" x14ac:dyDescent="0.35">
      <c r="A6" s="74"/>
      <c r="B6" s="1" t="s">
        <v>2</v>
      </c>
      <c r="C6" s="8">
        <v>100000</v>
      </c>
      <c r="D6" s="76"/>
      <c r="E6" s="20"/>
      <c r="F6" s="20"/>
      <c r="G6" s="20"/>
      <c r="H6" s="75"/>
    </row>
    <row r="7" spans="1:8" ht="27" thickBot="1" x14ac:dyDescent="0.35">
      <c r="A7" s="74"/>
      <c r="B7" s="2" t="s">
        <v>3</v>
      </c>
      <c r="C7" s="9">
        <v>0.75</v>
      </c>
      <c r="D7" s="76"/>
      <c r="E7" s="27"/>
      <c r="F7" s="28"/>
      <c r="G7" s="55"/>
      <c r="H7" s="75"/>
    </row>
    <row r="8" spans="1:8" ht="27" thickBot="1" x14ac:dyDescent="0.35">
      <c r="A8" s="74"/>
      <c r="B8" s="2" t="s">
        <v>4</v>
      </c>
      <c r="C8" s="10">
        <f>C6*C7</f>
        <v>75000</v>
      </c>
      <c r="D8" s="76"/>
      <c r="E8" s="16"/>
      <c r="F8" s="35" t="s">
        <v>19</v>
      </c>
      <c r="G8" s="56"/>
      <c r="H8" s="75"/>
    </row>
    <row r="9" spans="1:8" ht="27" thickBot="1" x14ac:dyDescent="0.35">
      <c r="A9" s="74"/>
      <c r="B9" s="2" t="s">
        <v>0</v>
      </c>
      <c r="C9" s="11">
        <v>7.0000000000000007E-2</v>
      </c>
      <c r="D9" s="76"/>
      <c r="E9" s="16"/>
      <c r="F9" s="29" t="s">
        <v>17</v>
      </c>
      <c r="G9" s="56"/>
      <c r="H9" s="75"/>
    </row>
    <row r="10" spans="1:8" ht="27" thickBot="1" x14ac:dyDescent="0.35">
      <c r="A10" s="74"/>
      <c r="B10" s="2" t="s">
        <v>5</v>
      </c>
      <c r="C10" s="12">
        <v>25</v>
      </c>
      <c r="D10" s="76"/>
      <c r="E10" s="16"/>
      <c r="F10" s="30" t="s">
        <v>18</v>
      </c>
      <c r="G10" s="56"/>
      <c r="H10" s="75"/>
    </row>
    <row r="11" spans="1:8" ht="27" thickBot="1" x14ac:dyDescent="0.35">
      <c r="A11" s="74"/>
      <c r="B11" s="2" t="s">
        <v>6</v>
      </c>
      <c r="C11" s="12">
        <v>40</v>
      </c>
      <c r="D11" s="76"/>
      <c r="E11" s="38"/>
      <c r="F11" s="25"/>
      <c r="G11" s="57"/>
      <c r="H11" s="75"/>
    </row>
    <row r="12" spans="1:8" ht="26" x14ac:dyDescent="0.3">
      <c r="A12" s="74"/>
      <c r="B12" s="5" t="s">
        <v>7</v>
      </c>
      <c r="C12" s="7">
        <v>100</v>
      </c>
      <c r="D12" s="26"/>
      <c r="E12" s="26"/>
      <c r="F12" s="20"/>
      <c r="G12" s="20"/>
      <c r="H12" s="21"/>
    </row>
    <row r="13" spans="1:8" ht="27" thickBot="1" x14ac:dyDescent="0.35">
      <c r="A13" s="74"/>
      <c r="B13" s="3" t="s">
        <v>8</v>
      </c>
      <c r="C13" s="13">
        <v>750</v>
      </c>
      <c r="D13" s="26"/>
      <c r="E13" s="26"/>
      <c r="F13" s="20"/>
      <c r="G13" s="20"/>
      <c r="H13" s="21"/>
    </row>
    <row r="14" spans="1:8" ht="16" customHeight="1" thickBot="1" x14ac:dyDescent="0.3">
      <c r="A14" s="71"/>
      <c r="B14" s="72"/>
      <c r="C14" s="72"/>
      <c r="D14" s="72"/>
      <c r="E14" s="72"/>
      <c r="F14" s="72"/>
      <c r="G14" s="72"/>
      <c r="H14" s="73"/>
    </row>
    <row r="15" spans="1:8" ht="27" thickBot="1" x14ac:dyDescent="0.35">
      <c r="A15" s="64"/>
      <c r="B15" s="62" t="s">
        <v>9</v>
      </c>
      <c r="C15" s="63"/>
      <c r="D15" s="22"/>
      <c r="E15" s="22"/>
      <c r="F15" s="20"/>
      <c r="G15" s="20"/>
      <c r="H15" s="23"/>
    </row>
    <row r="16" spans="1:8" ht="23" customHeight="1" thickBot="1" x14ac:dyDescent="0.35">
      <c r="A16" s="64"/>
      <c r="B16" s="6" t="s">
        <v>10</v>
      </c>
      <c r="C16" s="14">
        <f>C8*C9/12</f>
        <v>437.50000000000006</v>
      </c>
      <c r="D16" s="4"/>
      <c r="E16" s="4"/>
      <c r="F16" s="20"/>
      <c r="G16" s="20"/>
      <c r="H16" s="24"/>
    </row>
    <row r="17" spans="1:8" ht="23" customHeight="1" thickBot="1" x14ac:dyDescent="0.35">
      <c r="A17" s="64"/>
      <c r="B17" s="6" t="s">
        <v>11</v>
      </c>
      <c r="C17" s="14">
        <f>+PMT(C9/12,360,-C8)</f>
        <v>498.97687138438744</v>
      </c>
      <c r="D17" s="4"/>
      <c r="E17" s="4"/>
      <c r="F17" s="20"/>
      <c r="G17" s="20"/>
      <c r="H17" s="24"/>
    </row>
    <row r="18" spans="1:8" ht="27" thickBot="1" x14ac:dyDescent="0.35">
      <c r="A18" s="64"/>
      <c r="B18" s="6" t="s">
        <v>12</v>
      </c>
      <c r="C18" s="15">
        <f>PMT(C9/12,480,-C8)</f>
        <v>466.07345975436664</v>
      </c>
      <c r="D18" s="4"/>
      <c r="E18" s="4"/>
      <c r="F18" s="20"/>
      <c r="G18" s="20"/>
      <c r="H18" s="24"/>
    </row>
    <row r="19" spans="1:8" ht="16" customHeight="1" thickBot="1" x14ac:dyDescent="0.35">
      <c r="A19" s="64"/>
      <c r="B19" s="65"/>
      <c r="C19" s="65"/>
      <c r="D19" s="65"/>
      <c r="E19" s="65"/>
      <c r="F19" s="65"/>
      <c r="G19" s="65"/>
      <c r="H19" s="66"/>
    </row>
    <row r="20" spans="1:8" ht="28" customHeight="1" x14ac:dyDescent="0.3">
      <c r="A20" s="64"/>
      <c r="B20" s="89" t="s">
        <v>13</v>
      </c>
      <c r="C20" s="89"/>
      <c r="D20" s="89"/>
      <c r="E20" s="43"/>
      <c r="F20" s="37"/>
      <c r="G20" s="58"/>
      <c r="H20" s="59"/>
    </row>
    <row r="21" spans="1:8" ht="10" customHeight="1" thickBot="1" x14ac:dyDescent="0.3">
      <c r="A21" s="64"/>
      <c r="B21" s="92"/>
      <c r="C21" s="92"/>
      <c r="D21" s="92"/>
      <c r="E21" s="39"/>
      <c r="F21" s="39"/>
      <c r="G21" s="58"/>
      <c r="H21" s="59"/>
    </row>
    <row r="22" spans="1:8" ht="23" customHeight="1" thickBot="1" x14ac:dyDescent="0.3">
      <c r="A22" s="64"/>
      <c r="B22" s="97" t="s">
        <v>10</v>
      </c>
      <c r="C22" s="36" t="s">
        <v>14</v>
      </c>
      <c r="D22" s="34">
        <f>C16+C10+C11+C12</f>
        <v>602.5</v>
      </c>
      <c r="E22" s="102"/>
      <c r="F22" s="102"/>
      <c r="G22" s="58"/>
      <c r="H22" s="59"/>
    </row>
    <row r="23" spans="1:8" ht="23" customHeight="1" thickBot="1" x14ac:dyDescent="0.3">
      <c r="A23" s="64"/>
      <c r="B23" s="98"/>
      <c r="C23" s="36" t="s">
        <v>15</v>
      </c>
      <c r="D23" s="18">
        <f>C13</f>
        <v>750</v>
      </c>
      <c r="E23" s="102"/>
      <c r="F23" s="102"/>
      <c r="G23" s="58"/>
      <c r="H23" s="59"/>
    </row>
    <row r="24" spans="1:8" ht="23" customHeight="1" thickBot="1" x14ac:dyDescent="0.3">
      <c r="A24" s="64"/>
      <c r="B24" s="99"/>
      <c r="C24" s="36" t="s">
        <v>16</v>
      </c>
      <c r="D24" s="19">
        <f>D23/D22</f>
        <v>1.2448132780082988</v>
      </c>
      <c r="E24" s="102"/>
      <c r="F24" s="102"/>
      <c r="G24" s="58"/>
      <c r="H24" s="59"/>
    </row>
    <row r="25" spans="1:8" ht="11" customHeight="1" thickBot="1" x14ac:dyDescent="0.3">
      <c r="A25" s="33"/>
      <c r="B25" s="85"/>
      <c r="C25" s="86"/>
      <c r="D25" s="87"/>
      <c r="E25" s="102"/>
      <c r="F25" s="102"/>
      <c r="G25" s="32"/>
      <c r="H25" s="24"/>
    </row>
    <row r="26" spans="1:8" ht="23" customHeight="1" thickBot="1" x14ac:dyDescent="0.3">
      <c r="A26" s="67"/>
      <c r="B26" s="94" t="s">
        <v>11</v>
      </c>
      <c r="C26" s="36" t="s">
        <v>14</v>
      </c>
      <c r="D26" s="17">
        <f>C17+C10+C11+C12</f>
        <v>663.97687138438744</v>
      </c>
      <c r="E26" s="102"/>
      <c r="F26" s="102"/>
      <c r="G26" s="60"/>
      <c r="H26" s="61"/>
    </row>
    <row r="27" spans="1:8" ht="23" customHeight="1" thickBot="1" x14ac:dyDescent="0.3">
      <c r="A27" s="67"/>
      <c r="B27" s="95"/>
      <c r="C27" s="36" t="s">
        <v>15</v>
      </c>
      <c r="D27" s="18">
        <f>C13</f>
        <v>750</v>
      </c>
      <c r="E27" s="102"/>
      <c r="F27" s="102"/>
      <c r="G27" s="60"/>
      <c r="H27" s="61"/>
    </row>
    <row r="28" spans="1:8" ht="23" customHeight="1" thickBot="1" x14ac:dyDescent="0.3">
      <c r="A28" s="67"/>
      <c r="B28" s="96"/>
      <c r="C28" s="36" t="s">
        <v>16</v>
      </c>
      <c r="D28" s="19">
        <f>D27/D26</f>
        <v>1.1295574173182492</v>
      </c>
      <c r="E28" s="102"/>
      <c r="F28" s="102"/>
      <c r="G28" s="60"/>
      <c r="H28" s="61"/>
    </row>
    <row r="29" spans="1:8" ht="11" customHeight="1" thickBot="1" x14ac:dyDescent="0.3">
      <c r="A29" s="33"/>
      <c r="B29" s="40"/>
      <c r="C29" s="41"/>
      <c r="D29" s="42"/>
      <c r="E29" s="102"/>
      <c r="F29" s="102"/>
      <c r="G29" s="32"/>
      <c r="H29" s="24"/>
    </row>
    <row r="30" spans="1:8" ht="22" customHeight="1" thickBot="1" x14ac:dyDescent="0.3">
      <c r="A30" s="67"/>
      <c r="B30" s="94" t="s">
        <v>12</v>
      </c>
      <c r="C30" s="36" t="s">
        <v>14</v>
      </c>
      <c r="D30" s="17">
        <f>C18+C10+C11+C12</f>
        <v>631.0734597543667</v>
      </c>
      <c r="E30" s="102"/>
      <c r="F30" s="102"/>
      <c r="G30" s="60"/>
      <c r="H30" s="61"/>
    </row>
    <row r="31" spans="1:8" ht="23" customHeight="1" thickBot="1" x14ac:dyDescent="0.3">
      <c r="A31" s="67"/>
      <c r="B31" s="95"/>
      <c r="C31" s="36" t="s">
        <v>15</v>
      </c>
      <c r="D31" s="18">
        <f>C13</f>
        <v>750</v>
      </c>
      <c r="E31" s="102"/>
      <c r="F31" s="102"/>
      <c r="G31" s="60"/>
      <c r="H31" s="61"/>
    </row>
    <row r="32" spans="1:8" ht="23" customHeight="1" thickBot="1" x14ac:dyDescent="0.3">
      <c r="A32" s="67"/>
      <c r="B32" s="96"/>
      <c r="C32" s="36" t="s">
        <v>16</v>
      </c>
      <c r="D32" s="19">
        <f>D31/D30</f>
        <v>1.188451183309029</v>
      </c>
      <c r="E32" s="102"/>
      <c r="F32" s="102"/>
      <c r="G32" s="60"/>
      <c r="H32" s="61"/>
    </row>
    <row r="33" spans="1:9" ht="21" x14ac:dyDescent="0.25">
      <c r="A33" s="31"/>
      <c r="B33" s="81"/>
      <c r="C33" s="81"/>
      <c r="D33" s="81"/>
      <c r="E33" s="81"/>
      <c r="F33" s="81"/>
      <c r="G33" s="81"/>
      <c r="H33" s="82"/>
    </row>
    <row r="34" spans="1:9" ht="21" x14ac:dyDescent="0.25">
      <c r="A34" s="78"/>
      <c r="B34" s="79"/>
      <c r="C34" s="79"/>
      <c r="D34" s="79"/>
      <c r="E34" s="79"/>
      <c r="F34" s="79"/>
      <c r="G34" s="79"/>
      <c r="H34" s="80"/>
    </row>
    <row r="35" spans="1:9" x14ac:dyDescent="0.2">
      <c r="A35" s="44"/>
      <c r="B35" s="45"/>
      <c r="C35" s="45"/>
      <c r="D35" s="45"/>
      <c r="E35" s="45"/>
      <c r="F35" s="45"/>
      <c r="G35" s="45"/>
      <c r="H35" s="46"/>
    </row>
    <row r="36" spans="1:9" x14ac:dyDescent="0.2">
      <c r="A36" s="44"/>
      <c r="B36" s="45"/>
      <c r="C36" s="45"/>
      <c r="D36" s="45"/>
      <c r="E36" s="45"/>
      <c r="F36" s="45"/>
      <c r="G36" s="45"/>
      <c r="H36" s="46"/>
    </row>
    <row r="37" spans="1:9" ht="24" x14ac:dyDescent="0.3">
      <c r="A37" s="44"/>
      <c r="B37" s="45"/>
      <c r="C37" s="45"/>
      <c r="D37" s="45"/>
      <c r="E37" s="45"/>
      <c r="F37" s="45"/>
      <c r="G37" s="45"/>
      <c r="H37" s="45"/>
      <c r="I37" s="47"/>
    </row>
    <row r="38" spans="1:9" x14ac:dyDescent="0.2">
      <c r="A38" s="44"/>
      <c r="B38" s="45"/>
      <c r="C38" s="45"/>
      <c r="D38" s="45"/>
      <c r="E38" s="45"/>
      <c r="F38" s="45"/>
      <c r="G38" s="45"/>
      <c r="H38" s="46"/>
    </row>
    <row r="39" spans="1:9" x14ac:dyDescent="0.2">
      <c r="A39" s="44"/>
      <c r="B39" s="45"/>
      <c r="C39" s="45"/>
      <c r="D39" s="45"/>
      <c r="E39" s="45"/>
      <c r="F39" s="45"/>
      <c r="G39" s="45"/>
      <c r="H39" s="46"/>
    </row>
    <row r="40" spans="1:9" x14ac:dyDescent="0.2">
      <c r="A40" s="44"/>
      <c r="B40" s="45"/>
      <c r="C40" s="45"/>
      <c r="D40" s="45"/>
      <c r="E40" s="45"/>
      <c r="F40" s="45"/>
      <c r="G40" s="45"/>
      <c r="H40" s="46"/>
    </row>
    <row r="41" spans="1:9" ht="24" x14ac:dyDescent="0.3">
      <c r="A41" s="77" t="s">
        <v>22</v>
      </c>
      <c r="B41" s="77"/>
      <c r="C41" s="77"/>
      <c r="D41" s="77"/>
      <c r="E41" s="77"/>
      <c r="F41" s="77"/>
      <c r="G41" s="77"/>
      <c r="H41" s="46"/>
    </row>
    <row r="42" spans="1:9" ht="24" x14ac:dyDescent="0.3">
      <c r="A42" s="48"/>
      <c r="B42" s="48"/>
      <c r="C42" s="48"/>
      <c r="D42" s="48"/>
      <c r="E42" s="48"/>
      <c r="F42" s="48"/>
      <c r="G42" s="48"/>
      <c r="H42" s="46"/>
    </row>
    <row r="43" spans="1:9" ht="24" x14ac:dyDescent="0.3">
      <c r="A43" s="48"/>
      <c r="B43" s="48"/>
      <c r="C43" s="48"/>
      <c r="D43" s="48"/>
      <c r="E43" s="48"/>
      <c r="F43" s="48"/>
      <c r="G43" s="48"/>
      <c r="H43" s="46"/>
    </row>
    <row r="44" spans="1:9" ht="24" x14ac:dyDescent="0.3">
      <c r="A44" s="48"/>
      <c r="B44" s="48"/>
      <c r="C44" s="48"/>
      <c r="D44" s="48"/>
      <c r="E44" s="48"/>
      <c r="F44" s="48"/>
      <c r="G44" s="48"/>
      <c r="H44" s="46"/>
    </row>
    <row r="45" spans="1:9" ht="24" x14ac:dyDescent="0.3">
      <c r="A45" s="48"/>
      <c r="B45" s="48"/>
      <c r="C45" s="48"/>
      <c r="D45" s="48"/>
      <c r="E45" s="48"/>
      <c r="F45" s="48"/>
      <c r="G45" s="48"/>
      <c r="H45" s="46"/>
    </row>
    <row r="46" spans="1:9" ht="24" x14ac:dyDescent="0.3">
      <c r="A46" s="48"/>
      <c r="B46" s="48"/>
      <c r="C46" s="48"/>
      <c r="D46" s="48"/>
      <c r="E46" s="48"/>
      <c r="F46" s="48"/>
      <c r="G46" s="48"/>
      <c r="H46" s="46"/>
    </row>
    <row r="47" spans="1:9" ht="24" x14ac:dyDescent="0.3">
      <c r="A47" s="48"/>
      <c r="B47" s="48"/>
      <c r="C47" s="48"/>
      <c r="D47" s="48"/>
      <c r="E47" s="48"/>
      <c r="F47" s="48"/>
      <c r="G47" s="48"/>
      <c r="H47" s="46"/>
    </row>
    <row r="48" spans="1:9" ht="24" x14ac:dyDescent="0.3">
      <c r="A48" s="77" t="s">
        <v>24</v>
      </c>
      <c r="B48" s="77"/>
      <c r="C48" s="77"/>
      <c r="D48" s="77"/>
      <c r="E48" s="77"/>
      <c r="F48" s="77"/>
      <c r="G48" s="77"/>
      <c r="H48" s="46"/>
    </row>
    <row r="49" spans="1:8" ht="3" customHeight="1" x14ac:dyDescent="0.2">
      <c r="A49" s="44"/>
      <c r="B49" s="45"/>
      <c r="C49" s="45"/>
      <c r="D49" s="45"/>
      <c r="E49" s="45"/>
      <c r="F49" s="45"/>
      <c r="G49" s="45"/>
      <c r="H49" s="46"/>
    </row>
    <row r="50" spans="1:8" ht="25" customHeight="1" x14ac:dyDescent="0.2">
      <c r="A50" s="106" t="s">
        <v>23</v>
      </c>
      <c r="B50" s="107"/>
      <c r="C50" s="107"/>
      <c r="D50" s="107"/>
      <c r="E50" s="107"/>
      <c r="F50" s="107"/>
      <c r="G50" s="107"/>
      <c r="H50" s="108"/>
    </row>
    <row r="51" spans="1:8" ht="17" customHeight="1" thickBot="1" x14ac:dyDescent="0.25">
      <c r="A51" s="109"/>
      <c r="B51" s="110"/>
      <c r="C51" s="110"/>
      <c r="D51" s="110"/>
      <c r="E51" s="110"/>
      <c r="F51" s="110"/>
      <c r="G51" s="110"/>
      <c r="H51" s="111"/>
    </row>
  </sheetData>
  <mergeCells count="28">
    <mergeCell ref="A41:G41"/>
    <mergeCell ref="A48:G48"/>
    <mergeCell ref="A50:H51"/>
    <mergeCell ref="A2:H3"/>
    <mergeCell ref="A4:H4"/>
    <mergeCell ref="A5:A13"/>
    <mergeCell ref="B5:C5"/>
    <mergeCell ref="H5:H11"/>
    <mergeCell ref="D6:D11"/>
    <mergeCell ref="G7:G11"/>
    <mergeCell ref="A14:H14"/>
    <mergeCell ref="A15:A24"/>
    <mergeCell ref="B15:C15"/>
    <mergeCell ref="B19:H19"/>
    <mergeCell ref="G20:H24"/>
    <mergeCell ref="B22:B24"/>
    <mergeCell ref="E22:F32"/>
    <mergeCell ref="A1:H1"/>
    <mergeCell ref="B20:D21"/>
    <mergeCell ref="B25:D25"/>
    <mergeCell ref="B33:H33"/>
    <mergeCell ref="A34:H34"/>
    <mergeCell ref="A26:A28"/>
    <mergeCell ref="B26:B28"/>
    <mergeCell ref="G26:H28"/>
    <mergeCell ref="A30:A32"/>
    <mergeCell ref="B30:B32"/>
    <mergeCell ref="G30:H3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DSCR Calculator</vt:lpstr>
      <vt:lpstr>SAMPLE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Julie Weldon</cp:lastModifiedBy>
  <cp:lastPrinted>2019-08-06T15:50:29Z</cp:lastPrinted>
  <dcterms:created xsi:type="dcterms:W3CDTF">2019-07-23T21:50:14Z</dcterms:created>
  <dcterms:modified xsi:type="dcterms:W3CDTF">2025-06-12T19:33:54Z</dcterms:modified>
  <cp:category/>
</cp:coreProperties>
</file>